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460" windowWidth="14940" windowHeight="916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<sst xmlns="http://schemas.openxmlformats.org/spreadsheetml/2006/main" count="826" uniqueCount="292">
  <si>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</si>
  <si>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</si>
  <si>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</si>
  <si>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</si>
  <si>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</si>
  <si>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</si>
  <si>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</si>
  <si>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</si>
  <si>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</si>
  <si>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</si>
  <si>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</si>
  <si>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</si>
  <si>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</si>
  <si>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</si>
  <si>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</si>
  <si>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</si>
  <si>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</si>
  <si>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</si>
  <si>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</si>
  <si>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</si>
  <si>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</si>
  <si>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</si>
  <si>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</si>
  <si>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</si>
  <si>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</si>
  <si>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</si>
  <si>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</si>
  <si>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</si>
  <si>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</si>
  <si>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</si>
  <si>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</si>
  <si>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</si>
  <si>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</si>
  <si>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</si>
  <si>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</si>
  <si>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</si>
  <si>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</si>
  <si>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</si>
  <si>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</si>
  <si>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</si>
  <si>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</si>
  <si>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</si>
  <si>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</si>
  <si>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</si>
  <si>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</si>
  <si>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</si>
  <si>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</si>
  <si>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</si>
  <si>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</si>
  <si>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</si>
  <si>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</si>
  <si>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</si>
  <si>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</si>
  <si>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</si>
  <si>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</si>
  <si>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</si>
  <si>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</si>
  <si>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</si>
  <si>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</si>
  <si>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</si>
  <si>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</si>
  <si>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</si>
  <si>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</si>
  <si>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</si>
  <si>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</si>
  <si>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</si>
  <si>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</si>
  <si>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</si>
  <si>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</si>
  <si>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</si>
  <si>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</si>
  <si>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</si>
  <si>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</si>
  <si>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</si>
  <si>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</si>
  <si>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</si>
  <si>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</si>
  <si>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</si>
  <si>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</si>
  <si>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</si>
  <si>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</si>
  <si>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</si>
  <si>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</si>
  <si>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</si>
  <si>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</si>
  <si>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</si>
  <si>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</si>
  <si>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</si>
  <si>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</si>
  <si>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</si>
  <si>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</si>
  <si>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</si>
  <si>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</si>
  <si>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</si>
  <si>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</si>
  <si>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</si>
  <si>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</si>
  <si>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6038-Archivio di Stato di Caserta</t>
  </si>
  <si>
    <t>3030</t>
  </si>
  <si>
    <t>22</t>
  </si>
  <si>
    <t>Ordinativo secondario</t>
  </si>
  <si>
    <t>20231408703030425</t>
  </si>
  <si>
    <t>063</t>
  </si>
  <si>
    <t>785,62</t>
  </si>
  <si>
    <t>ENEL ENERGIA SpA</t>
  </si>
  <si>
    <t>06655971007</t>
  </si>
  <si>
    <t>Energia Elettrica in viale Douhet 2A - GEN 2023 - CIG Z97324</t>
  </si>
  <si>
    <t>0,00</t>
  </si>
  <si>
    <t>2541</t>
  </si>
  <si>
    <t>004299715059</t>
  </si>
  <si>
    <t>ENEL ENERGIA S.P.A.</t>
  </si>
  <si>
    <t>CO</t>
  </si>
  <si>
    <t>20231408703030427</t>
  </si>
  <si>
    <t>061</t>
  </si>
  <si>
    <t>19,60</t>
  </si>
  <si>
    <t>TIM SPA</t>
  </si>
  <si>
    <t>00488410010</t>
  </si>
  <si>
    <t>Telefonia mobile DIC 2022 - GEN 2023 - CIG Z72326B37C</t>
  </si>
  <si>
    <t>5057</t>
  </si>
  <si>
    <t>7X00464880</t>
  </si>
  <si>
    <t>TIM  S.P.A.</t>
  </si>
  <si>
    <t>21</t>
  </si>
  <si>
    <t>20231408703030901</t>
  </si>
  <si>
    <t>069</t>
  </si>
  <si>
    <t>120,00</t>
  </si>
  <si>
    <t>A.S.SI. SRL AZIENDA SERVIZI SICUREZZA</t>
  </si>
  <si>
    <t>03033240619</t>
  </si>
  <si>
    <t>Sorveglianza Depositi GEN-FEB 2023 - CIG Z893920B66 90,  207</t>
  </si>
  <si>
    <t>60,00</t>
  </si>
  <si>
    <t>2538</t>
  </si>
  <si>
    <t>90</t>
  </si>
  <si>
    <t>A.S.SI. S.R.L. AZIENDA SERVIZI</t>
  </si>
  <si>
    <t>202314087030301921</t>
  </si>
  <si>
    <t>070</t>
  </si>
  <si>
    <t>682,85</t>
  </si>
  <si>
    <t>Adriatica Appalti S.R.L.</t>
  </si>
  <si>
    <t>07325921216</t>
  </si>
  <si>
    <t>Pulizie DICEMBRE 2022 - CIG ZB0348115F 298-E</t>
  </si>
  <si>
    <t>200</t>
  </si>
  <si>
    <t>298/E</t>
  </si>
  <si>
    <t>ADRIATICA APPALTI SRL</t>
  </si>
  <si>
    <t>202314087030301923</t>
  </si>
  <si>
    <t>15,17</t>
  </si>
  <si>
    <t>FASTWEB SpA</t>
  </si>
  <si>
    <t>12878470157</t>
  </si>
  <si>
    <t>Telefonia fissa NOV-DIC 2022 - CIG ZEF2E088AC</t>
  </si>
  <si>
    <t>204</t>
  </si>
  <si>
    <t>PAE0048857</t>
  </si>
  <si>
    <t>FASTWEB SPA</t>
  </si>
  <si>
    <t>202314087030301925</t>
  </si>
  <si>
    <t>447,42</t>
  </si>
  <si>
    <t>HERA COMM S.p.A.</t>
  </si>
  <si>
    <t>02221101203</t>
  </si>
  <si>
    <t>Energia elettrica in viale dei bersaglieri - DIC 2022 - CIG</t>
  </si>
  <si>
    <t>958</t>
  </si>
  <si>
    <t>412301000426</t>
  </si>
  <si>
    <t>HERA COMM S.P.A.</t>
  </si>
  <si>
    <t>202314087030302481</t>
  </si>
  <si>
    <t>6331,50</t>
  </si>
  <si>
    <t>ITAL ARCHIVI</t>
  </si>
  <si>
    <t>10729070150</t>
  </si>
  <si>
    <t>Deposito II sem 2022 piu prelievo per consultazioni - CIG Z6</t>
  </si>
  <si>
    <t>6385,30</t>
  </si>
  <si>
    <t>-206,80</t>
  </si>
  <si>
    <t>211</t>
  </si>
  <si>
    <t>001-22-VP00777</t>
  </si>
  <si>
    <t>ITALARCHIVI S.R.L.</t>
  </si>
  <si>
    <t>2023140870303024811</t>
  </si>
  <si>
    <t>020</t>
  </si>
  <si>
    <t>614,70</t>
  </si>
  <si>
    <t>SISTERS SRL</t>
  </si>
  <si>
    <t>02316361209</t>
  </si>
  <si>
    <t>CANCELLERIA CIG ZB938E71F3</t>
  </si>
  <si>
    <t>6175</t>
  </si>
  <si>
    <t>23-10-000279</t>
  </si>
  <si>
    <t>SISTERS S.R.L.</t>
  </si>
  <si>
    <t>3060</t>
  </si>
  <si>
    <t>16</t>
  </si>
  <si>
    <t>202314087030601631</t>
  </si>
  <si>
    <t>072</t>
  </si>
  <si>
    <t>5070,00</t>
  </si>
  <si>
    <t>SAF SRL</t>
  </si>
  <si>
    <t>04529881213</t>
  </si>
  <si>
    <t>Servizio trasporto faldoni dal deposito alla sala studio - I</t>
  </si>
  <si>
    <t>887</t>
  </si>
  <si>
    <t>B3</t>
  </si>
  <si>
    <t>202314087030302489</t>
  </si>
  <si>
    <t>358,82</t>
  </si>
  <si>
    <t>cancelleria CIG ZB938E71F3</t>
  </si>
  <si>
    <t>2256</t>
  </si>
  <si>
    <t>23-10-000128</t>
  </si>
  <si>
    <t>202314087030302487</t>
  </si>
  <si>
    <t>049</t>
  </si>
  <si>
    <t>1880,00</t>
  </si>
  <si>
    <t>ABM ANTINCENDI S.r.l.</t>
  </si>
  <si>
    <t>03893820617</t>
  </si>
  <si>
    <t>Manutenzione impianto antincendio - CIG Z0038B5DCB</t>
  </si>
  <si>
    <t>1545</t>
  </si>
  <si>
    <t>8</t>
  </si>
  <si>
    <t>ABM ANTINCENDI SRL</t>
  </si>
  <si>
    <t>202314087030302485</t>
  </si>
  <si>
    <t>370,00</t>
  </si>
  <si>
    <t>Collaudo bombola ossigeno per autorespiratore - CIG Z2F38332</t>
  </si>
  <si>
    <t>1541</t>
  </si>
  <si>
    <t>9</t>
  </si>
  <si>
    <t>202314087030302483</t>
  </si>
  <si>
    <t>servizio vigilanza deposito - DICEMBRE 2022</t>
  </si>
  <si>
    <t>75130</t>
  </si>
  <si>
    <t>1415</t>
  </si>
  <si>
    <t>153,00</t>
  </si>
  <si>
    <t>1488</t>
  </si>
  <si>
    <t>001-23-VP00019</t>
  </si>
  <si>
    <t>202314087030301927</t>
  </si>
  <si>
    <t>504,26</t>
  </si>
  <si>
    <t>CIG Z973246664 004291040590</t>
  </si>
  <si>
    <t>1481</t>
  </si>
  <si>
    <t>004291040590</t>
  </si>
  <si>
    <t>6171</t>
  </si>
  <si>
    <t>207</t>
  </si>
  <si>
    <t>202314087030304213</t>
  </si>
  <si>
    <t>99,23</t>
  </si>
  <si>
    <t>Energia elettrica in viale dei Bersaglieri periodo GEN-FEB 2</t>
  </si>
  <si>
    <t>10736</t>
  </si>
  <si>
    <t>412303643500</t>
  </si>
  <si>
    <t>202314087030304211</t>
  </si>
  <si>
    <t>060</t>
  </si>
  <si>
    <t>13,67</t>
  </si>
  <si>
    <t>telefonia fissa  GEN-FEB 2023 - CIG ZEF2E088AC</t>
  </si>
  <si>
    <t>8461</t>
  </si>
  <si>
    <t>PAE0002265</t>
  </si>
  <si>
    <t>20231408703030429</t>
  </si>
  <si>
    <t>1001,59</t>
  </si>
  <si>
    <t>Energia elettrica FEB 2023 CIG Z973246664</t>
  </si>
  <si>
    <t>8448</t>
  </si>
  <si>
    <t>004309082351</t>
  </si>
  <si>
    <t>20231408703030423</t>
  </si>
  <si>
    <t>580,22</t>
  </si>
  <si>
    <t>Energia elettrica in viale dei bersaglieri GEN 2023 - CIG ZB</t>
  </si>
  <si>
    <t>5069</t>
  </si>
  <si>
    <t>412302331435</t>
  </si>
  <si>
    <t>20231408703030421</t>
  </si>
  <si>
    <t>1472,20</t>
  </si>
  <si>
    <t>GRUPPO S.I.A.S.S. SRL UNIPERSONALE</t>
  </si>
  <si>
    <t>03371510284</t>
  </si>
  <si>
    <t>pulizie UFFICI GEN-.FEB 2023 - CIG Z3639068EB, CIG Z3639068E</t>
  </si>
  <si>
    <t>736,10</t>
  </si>
  <si>
    <t>6181</t>
  </si>
  <si>
    <t>11.071/23</t>
  </si>
  <si>
    <t>GRUPPO S.I.A.S.S. SRL UNIPERSO</t>
  </si>
  <si>
    <t>5067</t>
  </si>
  <si>
    <t>11.044/23</t>
  </si>
  <si>
    <t>3002</t>
  </si>
  <si>
    <t>20231408703002411</t>
  </si>
  <si>
    <t>013</t>
  </si>
  <si>
    <t>3102,33</t>
  </si>
  <si>
    <t>EDENRED ITALIA Srl</t>
  </si>
  <si>
    <t>01014660417</t>
  </si>
  <si>
    <t>buoni pasto nov-dic 2022 e gen 2023</t>
  </si>
  <si>
    <t>-11,22</t>
  </si>
  <si>
    <t>5061</t>
  </si>
  <si>
    <t>N44815</t>
  </si>
  <si>
    <t>EDENRED ITALIA SRL</t>
  </si>
  <si>
    <t>11,22</t>
  </si>
  <si>
    <t>1863</t>
  </si>
  <si>
    <t>N43655</t>
  </si>
  <si>
    <t>15-Tutela del patrimonio culturale</t>
  </si>
  <si>
    <t>1321</t>
  </si>
  <si>
    <t>202314087013211881</t>
  </si>
  <si>
    <t>041</t>
  </si>
  <si>
    <t>649,07</t>
  </si>
  <si>
    <t>SINTESI S.P.A.</t>
  </si>
  <si>
    <t>03533961003</t>
  </si>
  <si>
    <t>Assistenza medico sanitaria e servizio RSPP periodo IV trm 2</t>
  </si>
  <si>
    <t>295,55</t>
  </si>
  <si>
    <t>8486</t>
  </si>
  <si>
    <t>FV23-0433</t>
  </si>
  <si>
    <t>COM METODI S.P.A.</t>
  </si>
  <si>
    <t>07120730150</t>
  </si>
  <si>
    <t>353,52</t>
  </si>
  <si>
    <t>8485</t>
  </si>
  <si>
    <t>FV23-0432</t>
  </si>
  <si>
    <t>d.borrelli5</t>
  </si>
  <si>
    <t>15-04-2023</t>
  </si>
  <si>
    <t>2.01</t>
  </si>
  <si>
    <t>7925</t>
  </si>
  <si>
    <t>NO</t>
  </si>
  <si>
    <t>2023</t>
  </si>
  <si>
    <t>0</t>
  </si>
  <si>
    <t>01-01-2023</t>
  </si>
  <si>
    <t>31-03-2023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</si>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</sst>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33" borderId="4" applyNumberFormat="0" applyFont="0" applyAlignment="0" applyProtection="0"/>
    <xf numFmtId="0" fontId="41" fillId="20" borderId="5" applyNumberFormat="0" applyAlignment="0" applyProtection="0"/>
    <xf numFmtId="0" fontId="15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8.8515625" defaultRowHeight="14.25" customHeight="1"/>
  <cols>
    <col min="1" max="1" width="29.00390625" style="2" bestFit="1" customWidth="1"/>
    <col min="2" max="3" width="24.421875" style="2" bestFit="1" customWidth="1"/>
    <col min="4" max="4" width="4.421875" style="2" bestFit="1" customWidth="1"/>
    <col min="5" max="5" width="34.421875" style="2" bestFit="1" customWidth="1"/>
    <col min="6" max="6" width="23.421875" style="2" bestFit="1" customWidth="1"/>
    <col min="7" max="7" width="23.140625" style="2" bestFit="1" customWidth="1"/>
    <col min="8" max="8" width="0.42578125" style="2" bestFit="1" customWidth="1"/>
    <col min="9" max="9" width="1.1484375" style="2" hidden="1" customWidth="1"/>
    <col min="10" max="10" width="11.00390625" style="2" bestFit="1" customWidth="1"/>
    <col min="11" max="16384" width="9.1406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13.128281495490908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281</v>
      </c>
      <c r="C6" s="28"/>
      <c r="E6" s="32" t="s">
        <v>5</v>
      </c>
      <c r="F6" s="11" t="s">
        <v>285</v>
      </c>
      <c r="G6" s="12"/>
    </row>
    <row r="7" spans="1:7" ht="27" customHeight="1">
      <c r="A7" s="23" t="s">
        <v>6</v>
      </c>
      <c r="B7" s="44" t="s">
        <v>282</v>
      </c>
      <c r="C7" s="28" t="s">
        <v>283</v>
      </c>
      <c r="E7" s="47" t="s">
        <v>7</v>
      </c>
      <c r="F7" s="2" t="s">
        <v>285</v>
      </c>
      <c r="G7" s="13"/>
    </row>
    <row r="8" spans="1:7" ht="30.75" customHeight="1">
      <c r="A8" s="24" t="s">
        <v>8</v>
      </c>
      <c r="B8" s="29" t="s">
        <v>284</v>
      </c>
      <c r="C8" s="30"/>
      <c r="E8" s="18" t="s">
        <v>9</v>
      </c>
      <c r="F8" s="14" t="s">
        <v>285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2.75">
      <c r="A12" s="16"/>
      <c r="C12" s="13"/>
      <c r="E12" s="31"/>
      <c r="F12" s="11"/>
      <c r="G12" s="12"/>
    </row>
    <row r="13" spans="1:7" ht="13.5">
      <c r="A13" s="19" t="s">
        <v>12</v>
      </c>
      <c r="B13" s="27" t="s">
        <v>286</v>
      </c>
      <c r="C13" s="28"/>
      <c r="E13" s="19" t="s">
        <v>13</v>
      </c>
      <c r="F13" s="27" t="s">
        <v>291</v>
      </c>
      <c r="G13" s="28"/>
    </row>
    <row r="14" spans="1:7" ht="12.75">
      <c r="A14" s="16"/>
      <c r="B14" s="27"/>
      <c r="C14" s="28"/>
      <c r="E14" s="17"/>
      <c r="F14" s="27"/>
      <c r="G14" s="28"/>
    </row>
    <row r="15" spans="1:7" ht="13.5">
      <c r="A15" s="19" t="s">
        <v>14</v>
      </c>
      <c r="B15" s="27"/>
      <c r="C15" s="28"/>
      <c r="E15" s="19" t="s">
        <v>15</v>
      </c>
      <c r="F15" s="27"/>
      <c r="G15" s="28"/>
    </row>
    <row r="16" spans="1:7" ht="12.75">
      <c r="A16" s="17"/>
      <c r="B16" s="27"/>
      <c r="C16" s="28"/>
      <c r="E16" s="17"/>
      <c r="F16" s="27"/>
      <c r="G16" s="28"/>
    </row>
    <row r="17" spans="1:7" ht="13.5">
      <c r="A17" s="19" t="s">
        <v>16</v>
      </c>
      <c r="B17" s="27" t="s">
        <v>287</v>
      </c>
      <c r="C17" s="28"/>
      <c r="E17" s="19" t="s">
        <v>17</v>
      </c>
      <c r="F17" s="27"/>
      <c r="G17" s="28"/>
    </row>
    <row r="18" spans="1:7" ht="12.75">
      <c r="A18" s="17"/>
      <c r="B18" s="27"/>
      <c r="C18" s="28"/>
      <c r="E18" s="17"/>
      <c r="F18" s="27"/>
      <c r="G18" s="28"/>
    </row>
    <row r="19" spans="1:7" ht="13.5">
      <c r="A19" s="19" t="s">
        <v>18</v>
      </c>
      <c r="B19" s="43" t="s">
        <v>288</v>
      </c>
      <c r="C19" s="48" t="s">
        <v>289</v>
      </c>
      <c r="E19" s="19" t="s">
        <v>19</v>
      </c>
      <c r="F19" s="27"/>
      <c r="G19" s="28"/>
    </row>
    <row r="20" spans="1:7" ht="12.75">
      <c r="A20" s="17"/>
      <c r="B20" s="27"/>
      <c r="C20" s="28"/>
      <c r="E20" s="17"/>
      <c r="F20" s="27"/>
      <c r="G20" s="28"/>
    </row>
    <row r="21" spans="1:7" ht="13.5">
      <c r="A21" s="20" t="s">
        <v>20</v>
      </c>
      <c r="B21" s="27"/>
      <c r="C21" s="28"/>
      <c r="E21" s="19" t="s">
        <v>21</v>
      </c>
      <c r="F21" s="27"/>
      <c r="G21" s="28"/>
    </row>
    <row r="22" spans="1:7" ht="13.5">
      <c r="A22" s="21"/>
      <c r="B22" s="27"/>
      <c r="C22" s="28"/>
      <c r="E22" s="17"/>
      <c r="F22" s="27"/>
      <c r="G22" s="28"/>
    </row>
    <row r="23" spans="1:7" ht="13.5">
      <c r="A23" s="20" t="s">
        <v>22</v>
      </c>
      <c r="B23" s="27"/>
      <c r="C23" s="28"/>
      <c r="E23" s="19" t="s">
        <v>23</v>
      </c>
      <c r="F23" s="43"/>
      <c r="G23" s="48"/>
    </row>
    <row r="24" spans="1:7" ht="13.5">
      <c r="A24" s="21"/>
      <c r="B24" s="27"/>
      <c r="C24" s="28"/>
      <c r="E24" s="17"/>
      <c r="F24" s="27"/>
      <c r="G24" s="28"/>
    </row>
    <row r="25" spans="1:7" ht="13.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3.5">
      <c r="A26" s="21"/>
      <c r="B26" s="27"/>
      <c r="C26" s="28"/>
      <c r="E26" s="56"/>
      <c r="F26" s="49"/>
      <c r="G26" s="30"/>
    </row>
    <row r="27" spans="1:7" ht="13.5">
      <c r="A27" s="20" t="s">
        <v>26</v>
      </c>
      <c r="B27" s="27"/>
      <c r="C27" s="28"/>
      <c r="E27" s="27"/>
      <c r="F27" s="27"/>
      <c r="G27" s="27"/>
    </row>
    <row r="28" spans="1:7" ht="13.5">
      <c r="A28" s="21"/>
      <c r="B28" s="27"/>
      <c r="C28" s="28"/>
      <c r="E28" s="27"/>
      <c r="F28" s="27"/>
      <c r="G28" s="27"/>
    </row>
    <row r="29" spans="1:7" ht="13.5">
      <c r="A29" s="20" t="s">
        <v>27</v>
      </c>
      <c r="B29" s="27" t="s">
        <v>290</v>
      </c>
      <c r="C29" s="28" t="s">
        <v>290</v>
      </c>
      <c r="E29" s="27"/>
      <c r="F29" s="27"/>
      <c r="G29" s="27"/>
    </row>
    <row r="30" spans="1:7" ht="13.5">
      <c r="A30" s="21"/>
      <c r="B30" s="27"/>
      <c r="C30" s="28"/>
      <c r="E30" s="27"/>
      <c r="F30" s="27"/>
      <c r="G30" s="27"/>
    </row>
    <row r="31" spans="1:7" ht="13.5">
      <c r="A31" s="20" t="s">
        <v>28</v>
      </c>
      <c r="B31" s="27"/>
      <c r="C31" s="28"/>
      <c r="E31" s="27"/>
      <c r="F31" s="27"/>
      <c r="G31" s="27"/>
    </row>
    <row r="32" spans="1:7" ht="13.5">
      <c r="A32" s="21"/>
      <c r="B32" s="27"/>
      <c r="C32" s="28"/>
      <c r="F32" s="27"/>
      <c r="G32" s="27"/>
    </row>
    <row r="33" spans="1:7" ht="13.5">
      <c r="A33" s="20" t="s">
        <v>29</v>
      </c>
      <c r="B33" s="27"/>
      <c r="C33" s="28"/>
      <c r="F33" s="27"/>
      <c r="G33" s="27"/>
    </row>
    <row r="34" spans="1:3" ht="13.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8.8515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7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8515625" style="52" bestFit="1" customWidth="1"/>
    <col min="36" max="16384" width="9.1406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36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44994</v>
      </c>
      <c r="S2" s="54" t="s">
        <v>103</v>
      </c>
      <c r="T2" s="53">
        <v>44994</v>
      </c>
      <c r="U2" s="54" t="s">
        <v>103</v>
      </c>
      <c r="V2" s="53">
        <v>44995</v>
      </c>
      <c r="W2" s="52">
        <f aca="true" t="shared" si="0" ref="W2:W27">IF(AND(V2&lt;&gt;"",T2&lt;&gt;""),SUM(T2-V2),"")</f>
        <v>-1</v>
      </c>
      <c r="Z2" s="52">
        <f aca="true" t="shared" si="1" ref="Z2:Z27">IF(AND(X2&lt;&gt;"",Y2&lt;&gt;"",T2&lt;&gt;""),SUM(IF(Y2&lt;T2,Y2,T2)-X2),"")</f>
      </c>
      <c r="AA2" s="52">
        <f aca="true" t="shared" si="2" ref="AA2:AA27">IF(AND(Z2&lt;&gt;"",W2&lt;&gt;""),SUM(W2-Z2),"")</f>
      </c>
      <c r="AB2" s="52" t="s">
        <v>107</v>
      </c>
      <c r="AC2" s="52" t="s">
        <v>108</v>
      </c>
      <c r="AD2" s="53">
        <v>44965</v>
      </c>
      <c r="AE2" s="52" t="s">
        <v>109</v>
      </c>
      <c r="AF2" s="53">
        <v>44964</v>
      </c>
      <c r="AG2" s="52" t="s">
        <v>110</v>
      </c>
      <c r="AH2" s="52" t="s">
        <v>105</v>
      </c>
      <c r="AI2" s="52" t="s">
        <v>111</v>
      </c>
    </row>
    <row r="3" spans="1:35" ht="36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112</v>
      </c>
      <c r="M3" s="52" t="s">
        <v>113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44994</v>
      </c>
      <c r="S3" s="54" t="s">
        <v>114</v>
      </c>
      <c r="T3" s="53">
        <v>44994</v>
      </c>
      <c r="U3" s="54" t="s">
        <v>114</v>
      </c>
      <c r="V3" s="53">
        <v>45000</v>
      </c>
      <c r="W3" s="52">
        <f t="shared" si="0"/>
        <v>-6</v>
      </c>
      <c r="Z3" s="52">
        <f t="shared" si="1"/>
      </c>
      <c r="AA3" s="52">
        <f t="shared" si="2"/>
      </c>
      <c r="AB3" s="52" t="s">
        <v>107</v>
      </c>
      <c r="AC3" s="52" t="s">
        <v>118</v>
      </c>
      <c r="AD3" s="53">
        <v>44970</v>
      </c>
      <c r="AE3" s="52" t="s">
        <v>119</v>
      </c>
      <c r="AF3" s="53">
        <v>44966</v>
      </c>
      <c r="AG3" s="52" t="s">
        <v>120</v>
      </c>
      <c r="AH3" s="52" t="s">
        <v>116</v>
      </c>
      <c r="AI3" s="52" t="s">
        <v>111</v>
      </c>
    </row>
    <row r="4" spans="1:35" ht="36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121</v>
      </c>
      <c r="K4" s="52" t="s">
        <v>100</v>
      </c>
      <c r="L4" s="52" t="s">
        <v>122</v>
      </c>
      <c r="M4" s="52" t="s">
        <v>123</v>
      </c>
      <c r="N4" s="52" t="s">
        <v>124</v>
      </c>
      <c r="O4" s="52" t="s">
        <v>125</v>
      </c>
      <c r="P4" s="52" t="s">
        <v>126</v>
      </c>
      <c r="Q4" s="52" t="s">
        <v>127</v>
      </c>
      <c r="R4" s="53">
        <v>44994</v>
      </c>
      <c r="S4" s="54" t="s">
        <v>128</v>
      </c>
      <c r="T4" s="53">
        <v>44994</v>
      </c>
      <c r="U4" s="54" t="s">
        <v>128</v>
      </c>
      <c r="V4" s="53">
        <v>44994</v>
      </c>
      <c r="W4" s="52">
        <f t="shared" si="0"/>
        <v>0</v>
      </c>
      <c r="Z4" s="52">
        <f t="shared" si="1"/>
      </c>
      <c r="AA4" s="52">
        <f t="shared" si="2"/>
      </c>
      <c r="AB4" s="52" t="s">
        <v>107</v>
      </c>
      <c r="AC4" s="52" t="s">
        <v>129</v>
      </c>
      <c r="AD4" s="53">
        <v>44964</v>
      </c>
      <c r="AE4" s="52" t="s">
        <v>130</v>
      </c>
      <c r="AF4" s="53">
        <v>44957</v>
      </c>
      <c r="AG4" s="52" t="s">
        <v>131</v>
      </c>
      <c r="AH4" s="52" t="s">
        <v>126</v>
      </c>
      <c r="AI4" s="52" t="s">
        <v>111</v>
      </c>
    </row>
    <row r="5" spans="1:35" ht="36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132</v>
      </c>
      <c r="M5" s="52" t="s">
        <v>133</v>
      </c>
      <c r="N5" s="52" t="s">
        <v>134</v>
      </c>
      <c r="O5" s="52" t="s">
        <v>135</v>
      </c>
      <c r="P5" s="52" t="s">
        <v>136</v>
      </c>
      <c r="Q5" s="52" t="s">
        <v>137</v>
      </c>
      <c r="R5" s="53">
        <v>45001</v>
      </c>
      <c r="S5" s="54" t="s">
        <v>134</v>
      </c>
      <c r="T5" s="53">
        <v>45001</v>
      </c>
      <c r="U5" s="54" t="s">
        <v>134</v>
      </c>
      <c r="V5" s="53">
        <v>44965</v>
      </c>
      <c r="W5" s="52">
        <f t="shared" si="0"/>
        <v>36</v>
      </c>
      <c r="Z5" s="52">
        <f t="shared" si="1"/>
      </c>
      <c r="AA5" s="52">
        <f t="shared" si="2"/>
      </c>
      <c r="AB5" s="52" t="s">
        <v>107</v>
      </c>
      <c r="AC5" s="52" t="s">
        <v>138</v>
      </c>
      <c r="AD5" s="53">
        <v>44935</v>
      </c>
      <c r="AE5" s="52" t="s">
        <v>139</v>
      </c>
      <c r="AF5" s="53">
        <v>44926</v>
      </c>
      <c r="AG5" s="52" t="s">
        <v>140</v>
      </c>
      <c r="AH5" s="52" t="s">
        <v>136</v>
      </c>
      <c r="AI5" s="52" t="s">
        <v>111</v>
      </c>
    </row>
    <row r="6" spans="1:35" ht="36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141</v>
      </c>
      <c r="M6" s="52" t="s">
        <v>102</v>
      </c>
      <c r="N6" s="52" t="s">
        <v>142</v>
      </c>
      <c r="O6" s="52" t="s">
        <v>143</v>
      </c>
      <c r="P6" s="52" t="s">
        <v>144</v>
      </c>
      <c r="Q6" s="52" t="s">
        <v>145</v>
      </c>
      <c r="R6" s="53">
        <v>45001</v>
      </c>
      <c r="S6" s="54" t="s">
        <v>142</v>
      </c>
      <c r="T6" s="53">
        <v>45001</v>
      </c>
      <c r="U6" s="54" t="s">
        <v>142</v>
      </c>
      <c r="V6" s="53">
        <v>44968</v>
      </c>
      <c r="W6" s="52">
        <f t="shared" si="0"/>
        <v>33</v>
      </c>
      <c r="Z6" s="52">
        <f t="shared" si="1"/>
      </c>
      <c r="AA6" s="52">
        <f t="shared" si="2"/>
      </c>
      <c r="AB6" s="52" t="s">
        <v>107</v>
      </c>
      <c r="AC6" s="52" t="s">
        <v>146</v>
      </c>
      <c r="AD6" s="53">
        <v>44938</v>
      </c>
      <c r="AE6" s="52" t="s">
        <v>147</v>
      </c>
      <c r="AF6" s="53">
        <v>44926</v>
      </c>
      <c r="AG6" s="52" t="s">
        <v>148</v>
      </c>
      <c r="AH6" s="52" t="s">
        <v>144</v>
      </c>
      <c r="AI6" s="52" t="s">
        <v>111</v>
      </c>
    </row>
    <row r="7" spans="1:35" ht="36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149</v>
      </c>
      <c r="M7" s="52" t="s">
        <v>102</v>
      </c>
      <c r="N7" s="52" t="s">
        <v>150</v>
      </c>
      <c r="O7" s="52" t="s">
        <v>151</v>
      </c>
      <c r="P7" s="52" t="s">
        <v>152</v>
      </c>
      <c r="Q7" s="52" t="s">
        <v>153</v>
      </c>
      <c r="R7" s="53">
        <v>45001</v>
      </c>
      <c r="S7" s="54" t="s">
        <v>150</v>
      </c>
      <c r="T7" s="53">
        <v>45001</v>
      </c>
      <c r="U7" s="54" t="s">
        <v>150</v>
      </c>
      <c r="V7" s="53">
        <v>44979</v>
      </c>
      <c r="W7" s="52">
        <f t="shared" si="0"/>
        <v>22</v>
      </c>
      <c r="Z7" s="52">
        <f t="shared" si="1"/>
      </c>
      <c r="AA7" s="52">
        <f t="shared" si="2"/>
      </c>
      <c r="AB7" s="52" t="s">
        <v>107</v>
      </c>
      <c r="AC7" s="52" t="s">
        <v>154</v>
      </c>
      <c r="AD7" s="53">
        <v>44949</v>
      </c>
      <c r="AE7" s="52" t="s">
        <v>155</v>
      </c>
      <c r="AF7" s="53">
        <v>44945</v>
      </c>
      <c r="AG7" s="52" t="s">
        <v>156</v>
      </c>
      <c r="AH7" s="52" t="s">
        <v>152</v>
      </c>
      <c r="AI7" s="52" t="s">
        <v>111</v>
      </c>
    </row>
    <row r="8" spans="1:35" ht="36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121</v>
      </c>
      <c r="K8" s="52" t="s">
        <v>100</v>
      </c>
      <c r="L8" s="52" t="s">
        <v>157</v>
      </c>
      <c r="M8" s="52" t="s">
        <v>123</v>
      </c>
      <c r="N8" s="52" t="s">
        <v>158</v>
      </c>
      <c r="O8" s="52" t="s">
        <v>159</v>
      </c>
      <c r="P8" s="52" t="s">
        <v>160</v>
      </c>
      <c r="Q8" s="52" t="s">
        <v>161</v>
      </c>
      <c r="R8" s="53">
        <v>45001</v>
      </c>
      <c r="S8" s="54" t="s">
        <v>162</v>
      </c>
      <c r="T8" s="53">
        <v>45001</v>
      </c>
      <c r="U8" s="54" t="s">
        <v>162</v>
      </c>
      <c r="V8" s="53">
        <v>44969</v>
      </c>
      <c r="W8" s="52">
        <f t="shared" si="0"/>
        <v>32</v>
      </c>
      <c r="Z8" s="52">
        <f t="shared" si="1"/>
      </c>
      <c r="AA8" s="52">
        <f t="shared" si="2"/>
      </c>
      <c r="AB8" s="52" t="s">
        <v>163</v>
      </c>
      <c r="AC8" s="52" t="s">
        <v>164</v>
      </c>
      <c r="AD8" s="53">
        <v>44939</v>
      </c>
      <c r="AE8" s="52" t="s">
        <v>165</v>
      </c>
      <c r="AF8" s="53">
        <v>44926</v>
      </c>
      <c r="AG8" s="52" t="s">
        <v>166</v>
      </c>
      <c r="AH8" s="52" t="s">
        <v>160</v>
      </c>
      <c r="AI8" s="52" t="s">
        <v>111</v>
      </c>
    </row>
    <row r="9" spans="1:35" ht="36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121</v>
      </c>
      <c r="K9" s="52" t="s">
        <v>100</v>
      </c>
      <c r="L9" s="52" t="s">
        <v>167</v>
      </c>
      <c r="M9" s="52" t="s">
        <v>168</v>
      </c>
      <c r="N9" s="52" t="s">
        <v>169</v>
      </c>
      <c r="O9" s="52" t="s">
        <v>170</v>
      </c>
      <c r="P9" s="52" t="s">
        <v>171</v>
      </c>
      <c r="Q9" s="52" t="s">
        <v>172</v>
      </c>
      <c r="R9" s="53">
        <v>45001</v>
      </c>
      <c r="S9" s="54" t="s">
        <v>169</v>
      </c>
      <c r="T9" s="53">
        <v>45001</v>
      </c>
      <c r="U9" s="54" t="s">
        <v>169</v>
      </c>
      <c r="V9" s="53">
        <v>45017</v>
      </c>
      <c r="W9" s="52">
        <f t="shared" si="0"/>
        <v>-16</v>
      </c>
      <c r="Z9" s="52">
        <f t="shared" si="1"/>
      </c>
      <c r="AA9" s="52">
        <f t="shared" si="2"/>
      </c>
      <c r="AB9" s="52" t="s">
        <v>107</v>
      </c>
      <c r="AC9" s="52" t="s">
        <v>173</v>
      </c>
      <c r="AD9" s="53">
        <v>44987</v>
      </c>
      <c r="AE9" s="52" t="s">
        <v>174</v>
      </c>
      <c r="AF9" s="53">
        <v>44985</v>
      </c>
      <c r="AG9" s="52" t="s">
        <v>175</v>
      </c>
      <c r="AH9" s="52" t="s">
        <v>171</v>
      </c>
      <c r="AI9" s="52" t="s">
        <v>111</v>
      </c>
    </row>
    <row r="10" spans="1:35" ht="36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176</v>
      </c>
      <c r="J10" s="52" t="s">
        <v>177</v>
      </c>
      <c r="K10" s="52" t="s">
        <v>100</v>
      </c>
      <c r="L10" s="52" t="s">
        <v>178</v>
      </c>
      <c r="M10" s="52" t="s">
        <v>179</v>
      </c>
      <c r="N10" s="52" t="s">
        <v>180</v>
      </c>
      <c r="O10" s="52" t="s">
        <v>181</v>
      </c>
      <c r="P10" s="52" t="s">
        <v>182</v>
      </c>
      <c r="Q10" s="52" t="s">
        <v>183</v>
      </c>
      <c r="R10" s="53">
        <v>45001</v>
      </c>
      <c r="S10" s="54" t="s">
        <v>180</v>
      </c>
      <c r="T10" s="53">
        <v>45001</v>
      </c>
      <c r="U10" s="54" t="s">
        <v>180</v>
      </c>
      <c r="V10" s="53">
        <v>44973</v>
      </c>
      <c r="W10" s="52">
        <f t="shared" si="0"/>
        <v>28</v>
      </c>
      <c r="Z10" s="52">
        <f t="shared" si="1"/>
      </c>
      <c r="AA10" s="52">
        <f t="shared" si="2"/>
      </c>
      <c r="AB10" s="52" t="s">
        <v>107</v>
      </c>
      <c r="AC10" s="52" t="s">
        <v>184</v>
      </c>
      <c r="AD10" s="53">
        <v>44943</v>
      </c>
      <c r="AE10" s="52" t="s">
        <v>185</v>
      </c>
      <c r="AF10" s="53">
        <v>44942</v>
      </c>
      <c r="AG10" s="52" t="s">
        <v>181</v>
      </c>
      <c r="AH10" s="52" t="s">
        <v>182</v>
      </c>
      <c r="AI10" s="52" t="s">
        <v>111</v>
      </c>
    </row>
    <row r="11" spans="1:35" ht="36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121</v>
      </c>
      <c r="K11" s="52" t="s">
        <v>100</v>
      </c>
      <c r="L11" s="52" t="s">
        <v>186</v>
      </c>
      <c r="M11" s="52" t="s">
        <v>168</v>
      </c>
      <c r="N11" s="52" t="s">
        <v>187</v>
      </c>
      <c r="O11" s="52" t="s">
        <v>170</v>
      </c>
      <c r="P11" s="52" t="s">
        <v>171</v>
      </c>
      <c r="Q11" s="52" t="s">
        <v>188</v>
      </c>
      <c r="R11" s="53">
        <v>45001</v>
      </c>
      <c r="S11" s="54" t="s">
        <v>187</v>
      </c>
      <c r="T11" s="53">
        <v>45001</v>
      </c>
      <c r="U11" s="54" t="s">
        <v>187</v>
      </c>
      <c r="V11" s="53">
        <v>44988</v>
      </c>
      <c r="W11" s="52">
        <f t="shared" si="0"/>
        <v>13</v>
      </c>
      <c r="Z11" s="52">
        <f t="shared" si="1"/>
      </c>
      <c r="AA11" s="52">
        <f t="shared" si="2"/>
      </c>
      <c r="AB11" s="52" t="s">
        <v>107</v>
      </c>
      <c r="AC11" s="52" t="s">
        <v>189</v>
      </c>
      <c r="AD11" s="53">
        <v>44958</v>
      </c>
      <c r="AE11" s="52" t="s">
        <v>190</v>
      </c>
      <c r="AF11" s="53">
        <v>44957</v>
      </c>
      <c r="AG11" s="52" t="s">
        <v>175</v>
      </c>
      <c r="AH11" s="52" t="s">
        <v>171</v>
      </c>
      <c r="AI11" s="52" t="s">
        <v>111</v>
      </c>
    </row>
    <row r="12" spans="1:35" ht="36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121</v>
      </c>
      <c r="K12" s="52" t="s">
        <v>100</v>
      </c>
      <c r="L12" s="52" t="s">
        <v>191</v>
      </c>
      <c r="M12" s="52" t="s">
        <v>192</v>
      </c>
      <c r="N12" s="52" t="s">
        <v>193</v>
      </c>
      <c r="O12" s="52" t="s">
        <v>194</v>
      </c>
      <c r="P12" s="52" t="s">
        <v>195</v>
      </c>
      <c r="Q12" s="52" t="s">
        <v>196</v>
      </c>
      <c r="R12" s="53">
        <v>45001</v>
      </c>
      <c r="S12" s="54" t="s">
        <v>193</v>
      </c>
      <c r="T12" s="53">
        <v>45001</v>
      </c>
      <c r="U12" s="54" t="s">
        <v>193</v>
      </c>
      <c r="V12" s="53">
        <v>44988</v>
      </c>
      <c r="W12" s="52">
        <f t="shared" si="0"/>
        <v>13</v>
      </c>
      <c r="Z12" s="52">
        <f t="shared" si="1"/>
      </c>
      <c r="AA12" s="52">
        <f t="shared" si="2"/>
      </c>
      <c r="AB12" s="52" t="s">
        <v>107</v>
      </c>
      <c r="AC12" s="52" t="s">
        <v>197</v>
      </c>
      <c r="AD12" s="53">
        <v>44958</v>
      </c>
      <c r="AE12" s="52" t="s">
        <v>198</v>
      </c>
      <c r="AF12" s="53">
        <v>44957</v>
      </c>
      <c r="AG12" s="52" t="s">
        <v>199</v>
      </c>
      <c r="AH12" s="52" t="s">
        <v>195</v>
      </c>
      <c r="AI12" s="52" t="s">
        <v>111</v>
      </c>
    </row>
    <row r="13" spans="1:35" ht="36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121</v>
      </c>
      <c r="K13" s="52" t="s">
        <v>100</v>
      </c>
      <c r="L13" s="52" t="s">
        <v>200</v>
      </c>
      <c r="M13" s="52" t="s">
        <v>192</v>
      </c>
      <c r="N13" s="52" t="s">
        <v>201</v>
      </c>
      <c r="O13" s="52" t="s">
        <v>194</v>
      </c>
      <c r="P13" s="52" t="s">
        <v>195</v>
      </c>
      <c r="Q13" s="52" t="s">
        <v>202</v>
      </c>
      <c r="R13" s="53">
        <v>45001</v>
      </c>
      <c r="S13" s="54" t="s">
        <v>201</v>
      </c>
      <c r="T13" s="53">
        <v>45001</v>
      </c>
      <c r="U13" s="54" t="s">
        <v>201</v>
      </c>
      <c r="V13" s="53">
        <v>44988</v>
      </c>
      <c r="W13" s="52">
        <f t="shared" si="0"/>
        <v>13</v>
      </c>
      <c r="Z13" s="52">
        <f t="shared" si="1"/>
      </c>
      <c r="AA13" s="52">
        <f t="shared" si="2"/>
      </c>
      <c r="AB13" s="52" t="s">
        <v>107</v>
      </c>
      <c r="AC13" s="52" t="s">
        <v>203</v>
      </c>
      <c r="AD13" s="53">
        <v>44958</v>
      </c>
      <c r="AE13" s="52" t="s">
        <v>204</v>
      </c>
      <c r="AF13" s="53">
        <v>44957</v>
      </c>
      <c r="AG13" s="52" t="s">
        <v>199</v>
      </c>
      <c r="AH13" s="52" t="s">
        <v>195</v>
      </c>
      <c r="AI13" s="52" t="s">
        <v>111</v>
      </c>
    </row>
    <row r="14" spans="1:35" ht="36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121</v>
      </c>
      <c r="K14" s="52" t="s">
        <v>100</v>
      </c>
      <c r="L14" s="52" t="s">
        <v>205</v>
      </c>
      <c r="M14" s="52" t="s">
        <v>123</v>
      </c>
      <c r="N14" s="52" t="s">
        <v>128</v>
      </c>
      <c r="O14" s="52" t="s">
        <v>125</v>
      </c>
      <c r="P14" s="52" t="s">
        <v>126</v>
      </c>
      <c r="Q14" s="52" t="s">
        <v>206</v>
      </c>
      <c r="R14" s="53">
        <v>45001</v>
      </c>
      <c r="S14" s="54" t="s">
        <v>128</v>
      </c>
      <c r="T14" s="53">
        <v>45001</v>
      </c>
      <c r="U14" s="54" t="s">
        <v>128</v>
      </c>
      <c r="V14" s="53">
        <v>44956</v>
      </c>
      <c r="W14" s="52">
        <f t="shared" si="0"/>
        <v>45</v>
      </c>
      <c r="Z14" s="52">
        <f t="shared" si="1"/>
      </c>
      <c r="AA14" s="52">
        <f t="shared" si="2"/>
      </c>
      <c r="AB14" s="52" t="s">
        <v>107</v>
      </c>
      <c r="AC14" s="52" t="s">
        <v>207</v>
      </c>
      <c r="AD14" s="53">
        <v>44926</v>
      </c>
      <c r="AE14" s="52" t="s">
        <v>208</v>
      </c>
      <c r="AF14" s="53">
        <v>44926</v>
      </c>
      <c r="AG14" s="52" t="s">
        <v>131</v>
      </c>
      <c r="AH14" s="52" t="s">
        <v>126</v>
      </c>
      <c r="AI14" s="52" t="s">
        <v>111</v>
      </c>
    </row>
    <row r="15" spans="1:35" ht="36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121</v>
      </c>
      <c r="K15" s="52" t="s">
        <v>100</v>
      </c>
      <c r="L15" s="52" t="s">
        <v>157</v>
      </c>
      <c r="M15" s="52" t="s">
        <v>123</v>
      </c>
      <c r="N15" s="52" t="s">
        <v>158</v>
      </c>
      <c r="O15" s="52" t="s">
        <v>159</v>
      </c>
      <c r="P15" s="52" t="s">
        <v>160</v>
      </c>
      <c r="Q15" s="52" t="s">
        <v>161</v>
      </c>
      <c r="R15" s="53">
        <v>45001</v>
      </c>
      <c r="S15" s="54" t="s">
        <v>209</v>
      </c>
      <c r="T15" s="53">
        <v>45001</v>
      </c>
      <c r="U15" s="54" t="s">
        <v>209</v>
      </c>
      <c r="V15" s="53">
        <v>44983</v>
      </c>
      <c r="W15" s="52">
        <f t="shared" si="0"/>
        <v>18</v>
      </c>
      <c r="Z15" s="52">
        <f t="shared" si="1"/>
      </c>
      <c r="AA15" s="52">
        <f t="shared" si="2"/>
      </c>
      <c r="AB15" s="52" t="s">
        <v>163</v>
      </c>
      <c r="AC15" s="52" t="s">
        <v>210</v>
      </c>
      <c r="AD15" s="53">
        <v>44953</v>
      </c>
      <c r="AE15" s="52" t="s">
        <v>211</v>
      </c>
      <c r="AF15" s="53">
        <v>44951</v>
      </c>
      <c r="AG15" s="52" t="s">
        <v>166</v>
      </c>
      <c r="AH15" s="52" t="s">
        <v>160</v>
      </c>
      <c r="AI15" s="52" t="s">
        <v>111</v>
      </c>
    </row>
    <row r="16" spans="1:35" ht="36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212</v>
      </c>
      <c r="M16" s="52" t="s">
        <v>102</v>
      </c>
      <c r="N16" s="52" t="s">
        <v>213</v>
      </c>
      <c r="O16" s="52" t="s">
        <v>104</v>
      </c>
      <c r="P16" s="52" t="s">
        <v>105</v>
      </c>
      <c r="Q16" s="52" t="s">
        <v>214</v>
      </c>
      <c r="R16" s="53">
        <v>45001</v>
      </c>
      <c r="S16" s="54" t="s">
        <v>213</v>
      </c>
      <c r="T16" s="53">
        <v>45001</v>
      </c>
      <c r="U16" s="54" t="s">
        <v>213</v>
      </c>
      <c r="V16" s="53">
        <v>44980</v>
      </c>
      <c r="W16" s="52">
        <f t="shared" si="0"/>
        <v>21</v>
      </c>
      <c r="Z16" s="52">
        <f t="shared" si="1"/>
      </c>
      <c r="AA16" s="52">
        <f t="shared" si="2"/>
      </c>
      <c r="AB16" s="52" t="s">
        <v>107</v>
      </c>
      <c r="AC16" s="52" t="s">
        <v>215</v>
      </c>
      <c r="AD16" s="53">
        <v>44950</v>
      </c>
      <c r="AE16" s="52" t="s">
        <v>216</v>
      </c>
      <c r="AF16" s="53">
        <v>44937</v>
      </c>
      <c r="AG16" s="52" t="s">
        <v>110</v>
      </c>
      <c r="AH16" s="52" t="s">
        <v>105</v>
      </c>
      <c r="AI16" s="52" t="s">
        <v>111</v>
      </c>
    </row>
    <row r="17" spans="1:35" ht="36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121</v>
      </c>
      <c r="K17" s="52" t="s">
        <v>100</v>
      </c>
      <c r="L17" s="52" t="s">
        <v>122</v>
      </c>
      <c r="M17" s="52" t="s">
        <v>123</v>
      </c>
      <c r="N17" s="52" t="s">
        <v>124</v>
      </c>
      <c r="O17" s="52" t="s">
        <v>125</v>
      </c>
      <c r="P17" s="52" t="s">
        <v>126</v>
      </c>
      <c r="Q17" s="52" t="s">
        <v>127</v>
      </c>
      <c r="R17" s="53">
        <v>44994</v>
      </c>
      <c r="S17" s="54" t="s">
        <v>128</v>
      </c>
      <c r="T17" s="53">
        <v>44994</v>
      </c>
      <c r="U17" s="54" t="s">
        <v>128</v>
      </c>
      <c r="V17" s="53">
        <v>45016</v>
      </c>
      <c r="W17" s="52">
        <f t="shared" si="0"/>
        <v>-22</v>
      </c>
      <c r="Z17" s="52">
        <f t="shared" si="1"/>
      </c>
      <c r="AA17" s="52">
        <f t="shared" si="2"/>
      </c>
      <c r="AB17" s="52" t="s">
        <v>107</v>
      </c>
      <c r="AC17" s="52" t="s">
        <v>217</v>
      </c>
      <c r="AD17" s="53">
        <v>44986</v>
      </c>
      <c r="AE17" s="52" t="s">
        <v>218</v>
      </c>
      <c r="AF17" s="53">
        <v>44985</v>
      </c>
      <c r="AG17" s="52" t="s">
        <v>131</v>
      </c>
      <c r="AH17" s="52" t="s">
        <v>126</v>
      </c>
      <c r="AI17" s="52" t="s">
        <v>111</v>
      </c>
    </row>
    <row r="18" spans="1:35" ht="36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219</v>
      </c>
      <c r="M18" s="52" t="s">
        <v>102</v>
      </c>
      <c r="N18" s="52" t="s">
        <v>220</v>
      </c>
      <c r="O18" s="52" t="s">
        <v>151</v>
      </c>
      <c r="P18" s="52" t="s">
        <v>152</v>
      </c>
      <c r="Q18" s="52" t="s">
        <v>221</v>
      </c>
      <c r="R18" s="53">
        <v>45016</v>
      </c>
      <c r="S18" s="54" t="s">
        <v>220</v>
      </c>
      <c r="T18" s="53">
        <v>45016</v>
      </c>
      <c r="U18" s="54" t="s">
        <v>220</v>
      </c>
      <c r="V18" s="53">
        <v>45032</v>
      </c>
      <c r="W18" s="52">
        <f t="shared" si="0"/>
        <v>-16</v>
      </c>
      <c r="Z18" s="52">
        <f t="shared" si="1"/>
      </c>
      <c r="AA18" s="52">
        <f t="shared" si="2"/>
      </c>
      <c r="AB18" s="52" t="s">
        <v>107</v>
      </c>
      <c r="AC18" s="52" t="s">
        <v>222</v>
      </c>
      <c r="AD18" s="53">
        <v>45002</v>
      </c>
      <c r="AE18" s="52" t="s">
        <v>223</v>
      </c>
      <c r="AF18" s="53">
        <v>45000</v>
      </c>
      <c r="AG18" s="52" t="s">
        <v>156</v>
      </c>
      <c r="AH18" s="52" t="s">
        <v>152</v>
      </c>
      <c r="AI18" s="52" t="s">
        <v>111</v>
      </c>
    </row>
    <row r="19" spans="1:35" ht="36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224</v>
      </c>
      <c r="M19" s="52" t="s">
        <v>225</v>
      </c>
      <c r="N19" s="52" t="s">
        <v>226</v>
      </c>
      <c r="O19" s="52" t="s">
        <v>143</v>
      </c>
      <c r="P19" s="52" t="s">
        <v>144</v>
      </c>
      <c r="Q19" s="52" t="s">
        <v>227</v>
      </c>
      <c r="R19" s="53">
        <v>45001</v>
      </c>
      <c r="S19" s="54" t="s">
        <v>226</v>
      </c>
      <c r="T19" s="53">
        <v>45001</v>
      </c>
      <c r="U19" s="54" t="s">
        <v>226</v>
      </c>
      <c r="V19" s="53">
        <v>45024</v>
      </c>
      <c r="W19" s="52">
        <f t="shared" si="0"/>
        <v>-23</v>
      </c>
      <c r="Z19" s="52">
        <f t="shared" si="1"/>
      </c>
      <c r="AA19" s="52">
        <f t="shared" si="2"/>
      </c>
      <c r="AB19" s="52" t="s">
        <v>107</v>
      </c>
      <c r="AC19" s="52" t="s">
        <v>228</v>
      </c>
      <c r="AD19" s="53">
        <v>44994</v>
      </c>
      <c r="AE19" s="52" t="s">
        <v>229</v>
      </c>
      <c r="AF19" s="53">
        <v>44985</v>
      </c>
      <c r="AG19" s="52" t="s">
        <v>148</v>
      </c>
      <c r="AH19" s="52" t="s">
        <v>144</v>
      </c>
      <c r="AI19" s="52" t="s">
        <v>111</v>
      </c>
    </row>
    <row r="20" spans="1:35" ht="36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230</v>
      </c>
      <c r="M20" s="52" t="s">
        <v>102</v>
      </c>
      <c r="N20" s="52" t="s">
        <v>231</v>
      </c>
      <c r="O20" s="52" t="s">
        <v>104</v>
      </c>
      <c r="P20" s="52" t="s">
        <v>105</v>
      </c>
      <c r="Q20" s="52" t="s">
        <v>232</v>
      </c>
      <c r="R20" s="53">
        <v>45001</v>
      </c>
      <c r="S20" s="54" t="s">
        <v>231</v>
      </c>
      <c r="T20" s="53">
        <v>45001</v>
      </c>
      <c r="U20" s="54" t="s">
        <v>231</v>
      </c>
      <c r="V20" s="53">
        <v>45024</v>
      </c>
      <c r="W20" s="52">
        <f t="shared" si="0"/>
        <v>-23</v>
      </c>
      <c r="Z20" s="52">
        <f t="shared" si="1"/>
      </c>
      <c r="AA20" s="52">
        <f t="shared" si="2"/>
      </c>
      <c r="AB20" s="52" t="s">
        <v>107</v>
      </c>
      <c r="AC20" s="52" t="s">
        <v>233</v>
      </c>
      <c r="AD20" s="53">
        <v>44994</v>
      </c>
      <c r="AE20" s="52" t="s">
        <v>234</v>
      </c>
      <c r="AF20" s="53">
        <v>44993</v>
      </c>
      <c r="AG20" s="52" t="s">
        <v>110</v>
      </c>
      <c r="AH20" s="52" t="s">
        <v>105</v>
      </c>
      <c r="AI20" s="52" t="s">
        <v>111</v>
      </c>
    </row>
    <row r="21" spans="1:35" ht="36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235</v>
      </c>
      <c r="M21" s="52" t="s">
        <v>102</v>
      </c>
      <c r="N21" s="52" t="s">
        <v>236</v>
      </c>
      <c r="O21" s="52" t="s">
        <v>151</v>
      </c>
      <c r="P21" s="52" t="s">
        <v>152</v>
      </c>
      <c r="Q21" s="52" t="s">
        <v>237</v>
      </c>
      <c r="R21" s="53">
        <v>44994</v>
      </c>
      <c r="S21" s="54" t="s">
        <v>236</v>
      </c>
      <c r="T21" s="53">
        <v>44994</v>
      </c>
      <c r="U21" s="54" t="s">
        <v>236</v>
      </c>
      <c r="V21" s="53">
        <v>45008</v>
      </c>
      <c r="W21" s="52">
        <f t="shared" si="0"/>
        <v>-14</v>
      </c>
      <c r="Z21" s="52">
        <f t="shared" si="1"/>
      </c>
      <c r="AA21" s="52">
        <f t="shared" si="2"/>
      </c>
      <c r="AB21" s="52" t="s">
        <v>107</v>
      </c>
      <c r="AC21" s="52" t="s">
        <v>238</v>
      </c>
      <c r="AD21" s="53">
        <v>44978</v>
      </c>
      <c r="AE21" s="52" t="s">
        <v>239</v>
      </c>
      <c r="AF21" s="53">
        <v>44974</v>
      </c>
      <c r="AG21" s="52" t="s">
        <v>156</v>
      </c>
      <c r="AH21" s="52" t="s">
        <v>152</v>
      </c>
      <c r="AI21" s="52" t="s">
        <v>111</v>
      </c>
    </row>
    <row r="22" spans="1:35" ht="36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240</v>
      </c>
      <c r="M22" s="52" t="s">
        <v>133</v>
      </c>
      <c r="N22" s="52" t="s">
        <v>241</v>
      </c>
      <c r="O22" s="52" t="s">
        <v>242</v>
      </c>
      <c r="P22" s="52" t="s">
        <v>243</v>
      </c>
      <c r="Q22" s="52" t="s">
        <v>244</v>
      </c>
      <c r="R22" s="53">
        <v>44994</v>
      </c>
      <c r="S22" s="54" t="s">
        <v>245</v>
      </c>
      <c r="T22" s="53">
        <v>44994</v>
      </c>
      <c r="U22" s="54" t="s">
        <v>245</v>
      </c>
      <c r="V22" s="53">
        <v>45019</v>
      </c>
      <c r="W22" s="52">
        <f t="shared" si="0"/>
        <v>-25</v>
      </c>
      <c r="Z22" s="52">
        <f t="shared" si="1"/>
      </c>
      <c r="AA22" s="52">
        <f t="shared" si="2"/>
      </c>
      <c r="AB22" s="52" t="s">
        <v>107</v>
      </c>
      <c r="AC22" s="52" t="s">
        <v>246</v>
      </c>
      <c r="AD22" s="53">
        <v>44989</v>
      </c>
      <c r="AE22" s="52" t="s">
        <v>247</v>
      </c>
      <c r="AF22" s="53">
        <v>44985</v>
      </c>
      <c r="AG22" s="52" t="s">
        <v>248</v>
      </c>
      <c r="AH22" s="52" t="s">
        <v>243</v>
      </c>
      <c r="AI22" s="52" t="s">
        <v>111</v>
      </c>
    </row>
    <row r="23" spans="1:35" ht="36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240</v>
      </c>
      <c r="M23" s="52" t="s">
        <v>133</v>
      </c>
      <c r="N23" s="52" t="s">
        <v>241</v>
      </c>
      <c r="O23" s="52" t="s">
        <v>242</v>
      </c>
      <c r="P23" s="52" t="s">
        <v>243</v>
      </c>
      <c r="Q23" s="52" t="s">
        <v>244</v>
      </c>
      <c r="R23" s="53">
        <v>44994</v>
      </c>
      <c r="S23" s="54" t="s">
        <v>245</v>
      </c>
      <c r="T23" s="53">
        <v>44994</v>
      </c>
      <c r="U23" s="54" t="s">
        <v>245</v>
      </c>
      <c r="V23" s="53">
        <v>45005</v>
      </c>
      <c r="W23" s="52">
        <f t="shared" si="0"/>
        <v>-11</v>
      </c>
      <c r="Z23" s="52">
        <f t="shared" si="1"/>
      </c>
      <c r="AA23" s="52">
        <f t="shared" si="2"/>
      </c>
      <c r="AB23" s="52" t="s">
        <v>107</v>
      </c>
      <c r="AC23" s="52" t="s">
        <v>249</v>
      </c>
      <c r="AD23" s="53">
        <v>44975</v>
      </c>
      <c r="AE23" s="52" t="s">
        <v>250</v>
      </c>
      <c r="AF23" s="53">
        <v>44972</v>
      </c>
      <c r="AG23" s="52" t="s">
        <v>248</v>
      </c>
      <c r="AH23" s="52" t="s">
        <v>243</v>
      </c>
      <c r="AI23" s="52" t="s">
        <v>111</v>
      </c>
    </row>
    <row r="24" spans="1:35" ht="36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95</v>
      </c>
      <c r="H24" s="52" t="s">
        <v>97</v>
      </c>
      <c r="I24" s="52" t="s">
        <v>251</v>
      </c>
      <c r="J24" s="52" t="s">
        <v>198</v>
      </c>
      <c r="K24" s="52" t="s">
        <v>100</v>
      </c>
      <c r="L24" s="52" t="s">
        <v>252</v>
      </c>
      <c r="M24" s="52" t="s">
        <v>253</v>
      </c>
      <c r="N24" s="52" t="s">
        <v>254</v>
      </c>
      <c r="O24" s="52" t="s">
        <v>255</v>
      </c>
      <c r="P24" s="52" t="s">
        <v>256</v>
      </c>
      <c r="Q24" s="52" t="s">
        <v>257</v>
      </c>
      <c r="R24" s="53">
        <v>44992</v>
      </c>
      <c r="S24" s="54" t="s">
        <v>254</v>
      </c>
      <c r="T24" s="53">
        <v>44992</v>
      </c>
      <c r="U24" s="54" t="s">
        <v>254</v>
      </c>
      <c r="V24" s="53">
        <v>45003</v>
      </c>
      <c r="W24" s="52">
        <f t="shared" si="0"/>
        <v>-11</v>
      </c>
      <c r="Z24" s="52">
        <f t="shared" si="1"/>
      </c>
      <c r="AA24" s="52">
        <f t="shared" si="2"/>
      </c>
      <c r="AB24" s="52" t="s">
        <v>258</v>
      </c>
      <c r="AC24" s="52" t="s">
        <v>259</v>
      </c>
      <c r="AD24" s="53">
        <v>44973</v>
      </c>
      <c r="AE24" s="52" t="s">
        <v>260</v>
      </c>
      <c r="AF24" s="53">
        <v>44970</v>
      </c>
      <c r="AG24" s="52" t="s">
        <v>261</v>
      </c>
      <c r="AH24" s="52" t="s">
        <v>256</v>
      </c>
      <c r="AI24" s="52" t="s">
        <v>111</v>
      </c>
    </row>
    <row r="25" spans="1:35" ht="36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95</v>
      </c>
      <c r="H25" s="52" t="s">
        <v>97</v>
      </c>
      <c r="I25" s="52" t="s">
        <v>251</v>
      </c>
      <c r="J25" s="52" t="s">
        <v>198</v>
      </c>
      <c r="K25" s="52" t="s">
        <v>100</v>
      </c>
      <c r="L25" s="52" t="s">
        <v>252</v>
      </c>
      <c r="M25" s="52" t="s">
        <v>253</v>
      </c>
      <c r="N25" s="52" t="s">
        <v>254</v>
      </c>
      <c r="O25" s="52" t="s">
        <v>255</v>
      </c>
      <c r="P25" s="52" t="s">
        <v>256</v>
      </c>
      <c r="Q25" s="52" t="s">
        <v>257</v>
      </c>
      <c r="R25" s="53">
        <v>44992</v>
      </c>
      <c r="S25" s="54" t="s">
        <v>262</v>
      </c>
      <c r="T25" s="53">
        <v>44992</v>
      </c>
      <c r="U25" s="54" t="s">
        <v>262</v>
      </c>
      <c r="V25" s="53">
        <v>44988</v>
      </c>
      <c r="W25" s="52">
        <f t="shared" si="0"/>
        <v>4</v>
      </c>
      <c r="Z25" s="52">
        <f t="shared" si="1"/>
      </c>
      <c r="AA25" s="52">
        <f t="shared" si="2"/>
      </c>
      <c r="AB25" s="52" t="s">
        <v>258</v>
      </c>
      <c r="AC25" s="52" t="s">
        <v>263</v>
      </c>
      <c r="AD25" s="53">
        <v>44958</v>
      </c>
      <c r="AE25" s="52" t="s">
        <v>264</v>
      </c>
      <c r="AF25" s="53">
        <v>44957</v>
      </c>
      <c r="AG25" s="52" t="s">
        <v>261</v>
      </c>
      <c r="AH25" s="52" t="s">
        <v>256</v>
      </c>
      <c r="AI25" s="52" t="s">
        <v>111</v>
      </c>
    </row>
    <row r="26" spans="1:35" ht="36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265</v>
      </c>
      <c r="F26" s="52" t="s">
        <v>95</v>
      </c>
      <c r="G26" s="52" t="s">
        <v>96</v>
      </c>
      <c r="H26" s="52" t="s">
        <v>97</v>
      </c>
      <c r="I26" s="52" t="s">
        <v>266</v>
      </c>
      <c r="J26" s="52" t="s">
        <v>95</v>
      </c>
      <c r="K26" s="52" t="s">
        <v>100</v>
      </c>
      <c r="L26" s="52" t="s">
        <v>267</v>
      </c>
      <c r="M26" s="52" t="s">
        <v>268</v>
      </c>
      <c r="N26" s="52" t="s">
        <v>269</v>
      </c>
      <c r="O26" s="52" t="s">
        <v>270</v>
      </c>
      <c r="P26" s="52" t="s">
        <v>271</v>
      </c>
      <c r="Q26" s="52" t="s">
        <v>272</v>
      </c>
      <c r="R26" s="53">
        <v>45016</v>
      </c>
      <c r="S26" s="54" t="s">
        <v>273</v>
      </c>
      <c r="T26" s="53">
        <v>45016</v>
      </c>
      <c r="U26" s="54" t="s">
        <v>273</v>
      </c>
      <c r="V26" s="53">
        <v>45024</v>
      </c>
      <c r="W26" s="52">
        <f t="shared" si="0"/>
        <v>-8</v>
      </c>
      <c r="Z26" s="52">
        <f t="shared" si="1"/>
      </c>
      <c r="AA26" s="52">
        <f t="shared" si="2"/>
      </c>
      <c r="AB26" s="52" t="s">
        <v>107</v>
      </c>
      <c r="AC26" s="52" t="s">
        <v>274</v>
      </c>
      <c r="AD26" s="53">
        <v>44994</v>
      </c>
      <c r="AE26" s="52" t="s">
        <v>275</v>
      </c>
      <c r="AF26" s="53">
        <v>44991</v>
      </c>
      <c r="AG26" s="52" t="s">
        <v>276</v>
      </c>
      <c r="AH26" s="52" t="s">
        <v>277</v>
      </c>
      <c r="AI26" s="52" t="s">
        <v>111</v>
      </c>
    </row>
    <row r="27" spans="1:35" ht="36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265</v>
      </c>
      <c r="F27" s="52" t="s">
        <v>95</v>
      </c>
      <c r="G27" s="52" t="s">
        <v>96</v>
      </c>
      <c r="H27" s="52" t="s">
        <v>97</v>
      </c>
      <c r="I27" s="52" t="s">
        <v>266</v>
      </c>
      <c r="J27" s="52" t="s">
        <v>95</v>
      </c>
      <c r="K27" s="52" t="s">
        <v>100</v>
      </c>
      <c r="L27" s="52" t="s">
        <v>267</v>
      </c>
      <c r="M27" s="52" t="s">
        <v>268</v>
      </c>
      <c r="N27" s="52" t="s">
        <v>269</v>
      </c>
      <c r="O27" s="52" t="s">
        <v>270</v>
      </c>
      <c r="P27" s="52" t="s">
        <v>271</v>
      </c>
      <c r="Q27" s="52" t="s">
        <v>272</v>
      </c>
      <c r="R27" s="53">
        <v>45016</v>
      </c>
      <c r="S27" s="54" t="s">
        <v>278</v>
      </c>
      <c r="T27" s="53">
        <v>45016</v>
      </c>
      <c r="U27" s="54" t="s">
        <v>278</v>
      </c>
      <c r="V27" s="53">
        <v>45024</v>
      </c>
      <c r="W27" s="52">
        <f t="shared" si="0"/>
        <v>-8</v>
      </c>
      <c r="Z27" s="52">
        <f t="shared" si="1"/>
      </c>
      <c r="AA27" s="52">
        <f t="shared" si="2"/>
      </c>
      <c r="AB27" s="52" t="s">
        <v>107</v>
      </c>
      <c r="AC27" s="52" t="s">
        <v>279</v>
      </c>
      <c r="AD27" s="53">
        <v>44994</v>
      </c>
      <c r="AE27" s="52" t="s">
        <v>280</v>
      </c>
      <c r="AF27" s="53">
        <v>44991</v>
      </c>
      <c r="AG27" s="52" t="s">
        <v>276</v>
      </c>
      <c r="AH27" s="52" t="s">
        <v>277</v>
      </c>
      <c r="AI27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8515625" style="52" bestFit="1" customWidth="1"/>
    <col min="22" max="52" width="9.140625" style="57" bestFit="1" customWidth="1"/>
    <col min="53" max="16384" width="9.1406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8515625" style="52" bestFit="1" customWidth="1"/>
    <col min="36" max="16384" width="9.1406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63.421875" style="0" bestFit="1" customWidth="1"/>
    <col min="2" max="2" width="22.851562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  <col min="6" max="6" width="22.140625" style="0" bestFit="1" customWidth="1"/>
    <col min="7" max="7" width="21.851562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5" right="0.75" top="1" bottom="1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